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PO\Desktop\SDILENO-NEMAZAT\Přípravky\závody\"/>
    </mc:Choice>
  </mc:AlternateContent>
  <xr:revisionPtr revIDLastSave="0" documentId="8_{6273D475-8C2D-44B5-8D5F-212F1BE74D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kové pořadí" sheetId="2" r:id="rId1"/>
    <sheet name="Pořadí Ž a M zvlášť" sheetId="4" r:id="rId2"/>
    <sheet name="Štafety" sheetId="5" r:id="rId3"/>
    <sheet name="Závod rodičů" sheetId="6" r:id="rId4"/>
  </sheets>
  <definedNames>
    <definedName name="_xlnm._FilterDatabase" localSheetId="0" hidden="1">'Celkové pořadí'!$A$4:$K$27</definedName>
    <definedName name="_xlnm._FilterDatabase" localSheetId="3" hidden="1">'Závod rodičů'!$E$4:$G$4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6" l="1"/>
  <c r="E6" i="6"/>
  <c r="E10" i="6"/>
  <c r="E8" i="6"/>
  <c r="E9" i="6"/>
  <c r="E7" i="6"/>
  <c r="A6" i="6"/>
  <c r="A10" i="6"/>
  <c r="A5" i="6"/>
  <c r="A13" i="6"/>
  <c r="A9" i="6"/>
  <c r="A12" i="6"/>
  <c r="A8" i="6"/>
  <c r="A14" i="6"/>
  <c r="A7" i="6"/>
  <c r="A11" i="6"/>
  <c r="A15" i="6"/>
  <c r="K22" i="4"/>
  <c r="K23" i="4"/>
  <c r="K24" i="4"/>
  <c r="K25" i="4"/>
  <c r="K26" i="4"/>
  <c r="K27" i="4"/>
  <c r="K28" i="4"/>
  <c r="K29" i="4"/>
  <c r="K30" i="4"/>
  <c r="K21" i="4"/>
  <c r="I22" i="4"/>
  <c r="I23" i="4"/>
  <c r="I24" i="4"/>
  <c r="I25" i="4"/>
  <c r="I26" i="4"/>
  <c r="I27" i="4"/>
  <c r="I28" i="4"/>
  <c r="I29" i="4"/>
  <c r="I30" i="4"/>
  <c r="I21" i="4"/>
  <c r="G22" i="4"/>
  <c r="G23" i="4"/>
  <c r="G24" i="4"/>
  <c r="G25" i="4"/>
  <c r="G26" i="4"/>
  <c r="G27" i="4"/>
  <c r="G28" i="4"/>
  <c r="G29" i="4"/>
  <c r="G30" i="4"/>
  <c r="G21" i="4"/>
  <c r="E22" i="4"/>
  <c r="E23" i="4"/>
  <c r="E24" i="4"/>
  <c r="E25" i="4"/>
  <c r="E26" i="4"/>
  <c r="E27" i="4"/>
  <c r="E28" i="4"/>
  <c r="E29" i="4"/>
  <c r="E30" i="4"/>
  <c r="E21" i="4"/>
  <c r="K6" i="4"/>
  <c r="K7" i="4"/>
  <c r="K8" i="4"/>
  <c r="K9" i="4"/>
  <c r="K10" i="4"/>
  <c r="K11" i="4"/>
  <c r="K12" i="4"/>
  <c r="K13" i="4"/>
  <c r="K14" i="4"/>
  <c r="K15" i="4"/>
  <c r="K16" i="4"/>
  <c r="K17" i="4"/>
  <c r="K5" i="4"/>
  <c r="I6" i="4"/>
  <c r="I7" i="4"/>
  <c r="I8" i="4"/>
  <c r="I9" i="4"/>
  <c r="I10" i="4"/>
  <c r="I11" i="4"/>
  <c r="I12" i="4"/>
  <c r="I13" i="4"/>
  <c r="I14" i="4"/>
  <c r="I15" i="4"/>
  <c r="I16" i="4"/>
  <c r="I17" i="4"/>
  <c r="I5" i="4"/>
  <c r="G6" i="4" l="1"/>
  <c r="G7" i="4"/>
  <c r="G8" i="4"/>
  <c r="G9" i="4"/>
  <c r="G10" i="4"/>
  <c r="G11" i="4"/>
  <c r="G12" i="4"/>
  <c r="G13" i="4"/>
  <c r="G14" i="4"/>
  <c r="G15" i="4"/>
  <c r="G16" i="4"/>
  <c r="G17" i="4"/>
  <c r="G5" i="4"/>
  <c r="E6" i="4"/>
  <c r="E7" i="4"/>
  <c r="E8" i="4"/>
  <c r="E9" i="4"/>
  <c r="E10" i="4"/>
  <c r="E11" i="4"/>
  <c r="E12" i="4"/>
  <c r="E13" i="4"/>
  <c r="E14" i="4"/>
  <c r="E15" i="4"/>
  <c r="E16" i="4"/>
  <c r="E17" i="4"/>
  <c r="E5" i="4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K5" i="2"/>
  <c r="I5" i="2"/>
  <c r="G5" i="2"/>
  <c r="E5" i="2"/>
</calcChain>
</file>

<file path=xl/sharedStrings.xml><?xml version="1.0" encoding="utf-8"?>
<sst xmlns="http://schemas.openxmlformats.org/spreadsheetml/2006/main" count="202" uniqueCount="67">
  <si>
    <t>Jméno</t>
  </si>
  <si>
    <t>Pořadí</t>
  </si>
  <si>
    <t>Dálka</t>
  </si>
  <si>
    <t>400 m</t>
  </si>
  <si>
    <t xml:space="preserve"> (s)</t>
  </si>
  <si>
    <t xml:space="preserve"> (m)</t>
  </si>
  <si>
    <t>(cm)</t>
  </si>
  <si>
    <t xml:space="preserve"> (min)</t>
  </si>
  <si>
    <t>ŠTAFETY</t>
  </si>
  <si>
    <t>1.</t>
  </si>
  <si>
    <t>2.</t>
  </si>
  <si>
    <t>3.</t>
  </si>
  <si>
    <t>M</t>
  </si>
  <si>
    <t>Ž</t>
  </si>
  <si>
    <t>Verner Matyáš</t>
  </si>
  <si>
    <t>Peremský Václav</t>
  </si>
  <si>
    <t>Totušek Jakub</t>
  </si>
  <si>
    <t>Šubrtová Anna</t>
  </si>
  <si>
    <t>Jungr Jan</t>
  </si>
  <si>
    <t>Žohová Kristina</t>
  </si>
  <si>
    <t>Černá Lucie</t>
  </si>
  <si>
    <t>Černá Jaroslava</t>
  </si>
  <si>
    <t>Koblasová Kristina</t>
  </si>
  <si>
    <t>Šiftanc Max</t>
  </si>
  <si>
    <t>Haváčková Eliška</t>
  </si>
  <si>
    <t>Moravcová Natálie</t>
  </si>
  <si>
    <t>Mrázek Petr</t>
  </si>
  <si>
    <t>50 m př.</t>
  </si>
  <si>
    <t>Míček (tenisák)</t>
  </si>
  <si>
    <t>Závody atletických přípravek - A.C. TEPO KLADNO - Ročník 2012</t>
  </si>
  <si>
    <t>Pozn.:</t>
  </si>
  <si>
    <t>ročník 2011</t>
  </si>
  <si>
    <t>Kladno Sletiště 15. 05. 2022</t>
  </si>
  <si>
    <t>Beránek Lukáš</t>
  </si>
  <si>
    <t>Merhautová Sára</t>
  </si>
  <si>
    <t>Ševčík Jáchym</t>
  </si>
  <si>
    <t>Fikes Metod</t>
  </si>
  <si>
    <t>Sefčák Jan</t>
  </si>
  <si>
    <t>Košařová Karolína</t>
  </si>
  <si>
    <t>Valka Finley</t>
  </si>
  <si>
    <t>Bláhová Viktorka</t>
  </si>
  <si>
    <t>Lochman Filip</t>
  </si>
  <si>
    <t>Burgerová Ella</t>
  </si>
  <si>
    <t>Tůma Štěpán</t>
  </si>
  <si>
    <t>MS</t>
  </si>
  <si>
    <t>8 x 50m (s)</t>
  </si>
  <si>
    <t>Tomáš Koblasa</t>
  </si>
  <si>
    <t>Josef Lobotka</t>
  </si>
  <si>
    <t>Jan Jungr</t>
  </si>
  <si>
    <t>Marek Lukavský</t>
  </si>
  <si>
    <t>Jiří Černý</t>
  </si>
  <si>
    <t>Vladimir Moravec</t>
  </si>
  <si>
    <t>Václav Ledvinka</t>
  </si>
  <si>
    <t>Metoděj Fikes</t>
  </si>
  <si>
    <t>Jindřich Burger</t>
  </si>
  <si>
    <t>Zdeněk Šmolík</t>
  </si>
  <si>
    <t>Holeček</t>
  </si>
  <si>
    <t>200 m (s)</t>
  </si>
  <si>
    <t>Zuzana Šiftancová</t>
  </si>
  <si>
    <t>Alena Žohová</t>
  </si>
  <si>
    <t>Michaela Koblasová</t>
  </si>
  <si>
    <t>Michaela Indráková</t>
  </si>
  <si>
    <t>Radana Ševčíková</t>
  </si>
  <si>
    <t>Jitka Beránková</t>
  </si>
  <si>
    <t>Adéla Lukavská</t>
  </si>
  <si>
    <t>David Totušek</t>
  </si>
  <si>
    <t>Kristýna Zelená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</si>
</sst>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7" fontId="0" fillId="0" borderId="3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/>
    <xf numFmtId="0" fontId="3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18" xfId="0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left"/>
    </xf>
    <xf numFmtId="164" fontId="0" fillId="0" borderId="2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7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0" fontId="0" fillId="0" borderId="0" xfId="0" applyBorder="1"/>
    <xf numFmtId="0" fontId="0" fillId="0" borderId="29" xfId="0" applyBorder="1"/>
    <xf numFmtId="0" fontId="0" fillId="0" borderId="29" xfId="0" applyBorder="1" applyAlignment="1">
      <alignment horizontal="left"/>
    </xf>
    <xf numFmtId="47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1" fillId="0" borderId="29" xfId="0" applyFont="1" applyBorder="1"/>
    <xf numFmtId="0" fontId="0" fillId="0" borderId="0" xfId="0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="115" zoomScaleNormal="115" workbookViewId="0">
      <selection activeCell="J20" sqref="J20"/>
    </sheetView>
  </sheetViews>
  <sheetFormatPr defaultRowHeight="14.4" x14ac:dyDescent="0.3"/>
  <cols>
    <col min="1" max="1" width="3.44140625" style="24" bestFit="1" customWidth="1"/>
    <col min="2" max="2" width="3.44140625" style="24" customWidth="1"/>
    <col min="3" max="3" width="17.109375" bestFit="1" customWidth="1"/>
    <col min="4" max="4" width="5.6640625" bestFit="1" customWidth="1"/>
    <col min="5" max="5" width="6.6640625" bestFit="1" customWidth="1"/>
    <col min="6" max="6" width="7.109375" customWidth="1"/>
    <col min="7" max="7" width="6.6640625" bestFit="1" customWidth="1"/>
    <col min="8" max="8" width="5" bestFit="1" customWidth="1"/>
    <col min="9" max="9" width="6.6640625" bestFit="1" customWidth="1"/>
    <col min="10" max="10" width="7.88671875" bestFit="1" customWidth="1"/>
    <col min="11" max="11" width="6.6640625" bestFit="1" customWidth="1"/>
  </cols>
  <sheetData>
    <row r="1" spans="1:15" s="22" customFormat="1" ht="19.95" customHeight="1" x14ac:dyDescent="0.3">
      <c r="A1" s="24"/>
      <c r="B1" s="24"/>
      <c r="C1" s="48" t="s">
        <v>29</v>
      </c>
      <c r="D1" s="49"/>
      <c r="E1" s="49"/>
      <c r="F1" s="49"/>
      <c r="G1" s="49"/>
      <c r="H1" s="49"/>
      <c r="I1" s="49"/>
      <c r="J1" s="49"/>
    </row>
    <row r="2" spans="1:15" s="22" customFormat="1" ht="19.95" customHeight="1" thickBot="1" x14ac:dyDescent="0.35">
      <c r="A2" s="24"/>
      <c r="B2" s="24"/>
      <c r="C2" s="48" t="s">
        <v>32</v>
      </c>
      <c r="D2" s="49"/>
      <c r="E2" s="49"/>
      <c r="F2" s="49"/>
      <c r="G2" s="49"/>
      <c r="H2" s="49"/>
      <c r="I2" s="49"/>
      <c r="J2" s="49"/>
    </row>
    <row r="3" spans="1:15" ht="19.95" customHeight="1" x14ac:dyDescent="0.3">
      <c r="A3" s="32"/>
      <c r="B3" s="33"/>
      <c r="C3" s="26"/>
      <c r="D3" s="79" t="s">
        <v>27</v>
      </c>
      <c r="E3" s="80"/>
      <c r="F3" s="79" t="s">
        <v>28</v>
      </c>
      <c r="G3" s="81"/>
      <c r="H3" s="79" t="s">
        <v>2</v>
      </c>
      <c r="I3" s="81"/>
      <c r="J3" s="79" t="s">
        <v>3</v>
      </c>
      <c r="K3" s="81"/>
      <c r="L3" s="46" t="s">
        <v>30</v>
      </c>
    </row>
    <row r="4" spans="1:15" s="1" customFormat="1" ht="19.95" customHeight="1" thickBot="1" x14ac:dyDescent="0.35">
      <c r="A4" s="28"/>
      <c r="B4" s="29"/>
      <c r="C4" s="27" t="s">
        <v>0</v>
      </c>
      <c r="D4" s="16" t="s">
        <v>4</v>
      </c>
      <c r="E4" s="17" t="s">
        <v>1</v>
      </c>
      <c r="F4" s="16" t="s">
        <v>5</v>
      </c>
      <c r="G4" s="18" t="s">
        <v>1</v>
      </c>
      <c r="H4" s="16" t="s">
        <v>6</v>
      </c>
      <c r="I4" s="18" t="s">
        <v>1</v>
      </c>
      <c r="J4" s="16" t="s">
        <v>7</v>
      </c>
      <c r="K4" s="18" t="s">
        <v>1</v>
      </c>
    </row>
    <row r="5" spans="1:15" ht="19.95" customHeight="1" x14ac:dyDescent="0.3">
      <c r="A5" s="34">
        <v>1</v>
      </c>
      <c r="B5" s="30" t="s">
        <v>12</v>
      </c>
      <c r="C5" s="25" t="s">
        <v>33</v>
      </c>
      <c r="D5" s="10">
        <v>10.7</v>
      </c>
      <c r="E5" s="11">
        <f t="shared" ref="E5:E27" si="0">RANK(D5,$D$5:$D$27,1)</f>
        <v>20</v>
      </c>
      <c r="F5" s="12">
        <v>19.670000000000002</v>
      </c>
      <c r="G5" s="13">
        <f t="shared" ref="G5:G27" si="1">RANK(F5,$F$5:$F$27,0)</f>
        <v>9</v>
      </c>
      <c r="H5" s="14">
        <v>286</v>
      </c>
      <c r="I5" s="13">
        <f t="shared" ref="I5:I27" si="2">RANK(H5,$H$5:$H$27,0)</f>
        <v>17</v>
      </c>
      <c r="J5" s="15">
        <v>1.1724537037037035E-3</v>
      </c>
      <c r="K5" s="13">
        <f t="shared" ref="K5:K27" si="3">RANK(J5,$J$5:$J$27,1)</f>
        <v>23</v>
      </c>
      <c r="N5" s="45"/>
      <c r="O5" s="45"/>
    </row>
    <row r="6" spans="1:15" ht="19.95" customHeight="1" x14ac:dyDescent="0.3">
      <c r="A6" s="34">
        <v>2</v>
      </c>
      <c r="B6" s="30" t="s">
        <v>12</v>
      </c>
      <c r="C6" s="25" t="s">
        <v>16</v>
      </c>
      <c r="D6" s="2">
        <v>9.6</v>
      </c>
      <c r="E6" s="11">
        <f t="shared" si="0"/>
        <v>9</v>
      </c>
      <c r="F6" s="4">
        <v>29.74</v>
      </c>
      <c r="G6" s="13">
        <f t="shared" si="1"/>
        <v>2</v>
      </c>
      <c r="H6" s="6">
        <v>309</v>
      </c>
      <c r="I6" s="13">
        <f t="shared" si="2"/>
        <v>13</v>
      </c>
      <c r="J6" s="8">
        <v>1.0370370370370371E-3</v>
      </c>
      <c r="K6" s="13">
        <f t="shared" si="3"/>
        <v>13</v>
      </c>
      <c r="L6" s="47"/>
    </row>
    <row r="7" spans="1:15" ht="19.95" customHeight="1" x14ac:dyDescent="0.3">
      <c r="A7" s="34">
        <v>3</v>
      </c>
      <c r="B7" s="30" t="s">
        <v>13</v>
      </c>
      <c r="C7" s="25" t="s">
        <v>34</v>
      </c>
      <c r="D7" s="2">
        <v>12.1</v>
      </c>
      <c r="E7" s="11">
        <f t="shared" si="0"/>
        <v>22</v>
      </c>
      <c r="F7" s="4">
        <v>7.1</v>
      </c>
      <c r="G7" s="13">
        <f t="shared" si="1"/>
        <v>23</v>
      </c>
      <c r="H7" s="6">
        <v>263</v>
      </c>
      <c r="I7" s="13">
        <f t="shared" si="2"/>
        <v>23</v>
      </c>
      <c r="J7" s="8">
        <v>1.1550925925925925E-3</v>
      </c>
      <c r="K7" s="13">
        <f t="shared" si="3"/>
        <v>21</v>
      </c>
      <c r="L7" s="47"/>
    </row>
    <row r="8" spans="1:15" ht="19.95" customHeight="1" x14ac:dyDescent="0.3">
      <c r="A8" s="34">
        <v>4</v>
      </c>
      <c r="B8" s="30" t="s">
        <v>12</v>
      </c>
      <c r="C8" s="25" t="s">
        <v>26</v>
      </c>
      <c r="D8" s="2">
        <v>8.6999999999999993</v>
      </c>
      <c r="E8" s="11">
        <f t="shared" si="0"/>
        <v>1</v>
      </c>
      <c r="F8" s="4">
        <v>22.37</v>
      </c>
      <c r="G8" s="13">
        <f t="shared" si="1"/>
        <v>7</v>
      </c>
      <c r="H8" s="6">
        <v>381</v>
      </c>
      <c r="I8" s="13">
        <f t="shared" si="2"/>
        <v>1</v>
      </c>
      <c r="J8" s="8">
        <v>8.564814814814815E-4</v>
      </c>
      <c r="K8" s="13">
        <f t="shared" si="3"/>
        <v>1</v>
      </c>
      <c r="L8" s="47"/>
    </row>
    <row r="9" spans="1:15" ht="19.95" customHeight="1" x14ac:dyDescent="0.3">
      <c r="A9" s="34">
        <v>5</v>
      </c>
      <c r="B9" s="30" t="s">
        <v>13</v>
      </c>
      <c r="C9" s="25" t="s">
        <v>22</v>
      </c>
      <c r="D9" s="2">
        <v>9.8000000000000007</v>
      </c>
      <c r="E9" s="11">
        <f t="shared" si="0"/>
        <v>14</v>
      </c>
      <c r="F9" s="4">
        <v>10.16</v>
      </c>
      <c r="G9" s="13">
        <f t="shared" si="1"/>
        <v>22</v>
      </c>
      <c r="H9" s="6">
        <v>317</v>
      </c>
      <c r="I9" s="13">
        <f t="shared" si="2"/>
        <v>10</v>
      </c>
      <c r="J9" s="8">
        <v>1.0486111111111111E-3</v>
      </c>
      <c r="K9" s="13">
        <f t="shared" si="3"/>
        <v>16</v>
      </c>
      <c r="L9" s="47"/>
    </row>
    <row r="10" spans="1:15" ht="19.95" customHeight="1" x14ac:dyDescent="0.3">
      <c r="A10" s="34">
        <v>6</v>
      </c>
      <c r="B10" s="30" t="s">
        <v>12</v>
      </c>
      <c r="C10" s="25" t="s">
        <v>35</v>
      </c>
      <c r="D10" s="2">
        <v>9</v>
      </c>
      <c r="E10" s="11">
        <f t="shared" si="0"/>
        <v>3</v>
      </c>
      <c r="F10" s="4">
        <v>25.42</v>
      </c>
      <c r="G10" s="13">
        <f t="shared" si="1"/>
        <v>5</v>
      </c>
      <c r="H10" s="6">
        <v>353</v>
      </c>
      <c r="I10" s="13">
        <f t="shared" si="2"/>
        <v>3</v>
      </c>
      <c r="J10" s="8">
        <v>1.0127314814814814E-3</v>
      </c>
      <c r="K10" s="13">
        <f t="shared" si="3"/>
        <v>9</v>
      </c>
      <c r="L10" s="47"/>
    </row>
    <row r="11" spans="1:15" ht="19.95" customHeight="1" x14ac:dyDescent="0.3">
      <c r="A11" s="34">
        <v>7</v>
      </c>
      <c r="B11" s="30" t="s">
        <v>12</v>
      </c>
      <c r="C11" s="25" t="s">
        <v>14</v>
      </c>
      <c r="D11" s="2">
        <v>9.6</v>
      </c>
      <c r="E11" s="11">
        <f t="shared" si="0"/>
        <v>9</v>
      </c>
      <c r="F11" s="4">
        <v>14.36</v>
      </c>
      <c r="G11" s="13">
        <f t="shared" si="1"/>
        <v>18</v>
      </c>
      <c r="H11" s="6">
        <v>314</v>
      </c>
      <c r="I11" s="13">
        <f t="shared" si="2"/>
        <v>11</v>
      </c>
      <c r="J11" s="8">
        <v>1.0462962962962963E-3</v>
      </c>
      <c r="K11" s="13">
        <f t="shared" si="3"/>
        <v>15</v>
      </c>
      <c r="L11" s="47"/>
    </row>
    <row r="12" spans="1:15" ht="19.95" customHeight="1" x14ac:dyDescent="0.3">
      <c r="A12" s="34">
        <v>8</v>
      </c>
      <c r="B12" s="30" t="s">
        <v>12</v>
      </c>
      <c r="C12" s="25" t="s">
        <v>36</v>
      </c>
      <c r="D12" s="2">
        <v>9.6999999999999993</v>
      </c>
      <c r="E12" s="11">
        <f t="shared" si="0"/>
        <v>13</v>
      </c>
      <c r="F12" s="4">
        <v>28.94</v>
      </c>
      <c r="G12" s="13">
        <f t="shared" si="1"/>
        <v>3</v>
      </c>
      <c r="H12" s="6">
        <v>329</v>
      </c>
      <c r="I12" s="13">
        <f t="shared" si="2"/>
        <v>7</v>
      </c>
      <c r="J12" s="8">
        <v>9.8958333333333342E-4</v>
      </c>
      <c r="K12" s="13">
        <f t="shared" si="3"/>
        <v>6</v>
      </c>
      <c r="L12" s="47"/>
    </row>
    <row r="13" spans="1:15" ht="19.95" customHeight="1" x14ac:dyDescent="0.3">
      <c r="A13" s="34">
        <v>9</v>
      </c>
      <c r="B13" s="30" t="s">
        <v>13</v>
      </c>
      <c r="C13" s="25" t="s">
        <v>25</v>
      </c>
      <c r="D13" s="2">
        <v>14</v>
      </c>
      <c r="E13" s="11">
        <f t="shared" si="0"/>
        <v>23</v>
      </c>
      <c r="F13" s="4">
        <v>11.2</v>
      </c>
      <c r="G13" s="13">
        <f t="shared" si="1"/>
        <v>20</v>
      </c>
      <c r="H13" s="6">
        <v>282</v>
      </c>
      <c r="I13" s="13">
        <f t="shared" si="2"/>
        <v>20</v>
      </c>
      <c r="J13" s="8">
        <v>1.0868055555555555E-3</v>
      </c>
      <c r="K13" s="13">
        <f t="shared" si="3"/>
        <v>17</v>
      </c>
      <c r="L13" s="47"/>
    </row>
    <row r="14" spans="1:15" ht="19.95" customHeight="1" x14ac:dyDescent="0.3">
      <c r="A14" s="34">
        <v>10</v>
      </c>
      <c r="B14" s="30" t="s">
        <v>12</v>
      </c>
      <c r="C14" s="25" t="s">
        <v>37</v>
      </c>
      <c r="D14" s="2">
        <v>10</v>
      </c>
      <c r="E14" s="11">
        <f t="shared" si="0"/>
        <v>18</v>
      </c>
      <c r="F14" s="4">
        <v>17.2</v>
      </c>
      <c r="G14" s="13">
        <f t="shared" si="1"/>
        <v>10</v>
      </c>
      <c r="H14" s="6">
        <v>275</v>
      </c>
      <c r="I14" s="13">
        <f t="shared" si="2"/>
        <v>22</v>
      </c>
      <c r="J14" s="8">
        <v>9.9189814814814822E-4</v>
      </c>
      <c r="K14" s="13">
        <f t="shared" si="3"/>
        <v>7</v>
      </c>
      <c r="L14" s="47"/>
    </row>
    <row r="15" spans="1:15" ht="19.95" customHeight="1" x14ac:dyDescent="0.3">
      <c r="A15" s="34">
        <v>11</v>
      </c>
      <c r="B15" s="30" t="s">
        <v>13</v>
      </c>
      <c r="C15" s="25" t="s">
        <v>38</v>
      </c>
      <c r="D15" s="2">
        <v>9.4</v>
      </c>
      <c r="E15" s="11">
        <f t="shared" si="0"/>
        <v>6</v>
      </c>
      <c r="F15" s="4">
        <v>10.35</v>
      </c>
      <c r="G15" s="13">
        <f t="shared" si="1"/>
        <v>21</v>
      </c>
      <c r="H15" s="6">
        <v>326</v>
      </c>
      <c r="I15" s="13">
        <f t="shared" si="2"/>
        <v>8</v>
      </c>
      <c r="J15" s="8">
        <v>1.0219907407407406E-3</v>
      </c>
      <c r="K15" s="13">
        <f t="shared" si="3"/>
        <v>11</v>
      </c>
      <c r="L15" s="47"/>
    </row>
    <row r="16" spans="1:15" ht="19.95" customHeight="1" x14ac:dyDescent="0.3">
      <c r="A16" s="34">
        <v>12</v>
      </c>
      <c r="B16" s="30" t="s">
        <v>12</v>
      </c>
      <c r="C16" s="25" t="s">
        <v>15</v>
      </c>
      <c r="D16" s="2">
        <v>9.6</v>
      </c>
      <c r="E16" s="11">
        <f t="shared" si="0"/>
        <v>9</v>
      </c>
      <c r="F16" s="4">
        <v>26.6</v>
      </c>
      <c r="G16" s="13">
        <f t="shared" si="1"/>
        <v>4</v>
      </c>
      <c r="H16" s="6">
        <v>313</v>
      </c>
      <c r="I16" s="13">
        <f t="shared" si="2"/>
        <v>12</v>
      </c>
      <c r="J16" s="8">
        <v>9.8379629629629642E-4</v>
      </c>
      <c r="K16" s="13">
        <f t="shared" si="3"/>
        <v>5</v>
      </c>
      <c r="L16" s="47"/>
    </row>
    <row r="17" spans="1:12" ht="19.95" customHeight="1" x14ac:dyDescent="0.3">
      <c r="A17" s="34">
        <v>13</v>
      </c>
      <c r="B17" s="30" t="s">
        <v>12</v>
      </c>
      <c r="C17" s="25" t="s">
        <v>39</v>
      </c>
      <c r="D17" s="2">
        <v>9</v>
      </c>
      <c r="E17" s="11">
        <f t="shared" si="0"/>
        <v>3</v>
      </c>
      <c r="F17" s="4">
        <v>22.65</v>
      </c>
      <c r="G17" s="13">
        <f t="shared" si="1"/>
        <v>6</v>
      </c>
      <c r="H17" s="6">
        <v>334</v>
      </c>
      <c r="I17" s="13">
        <f t="shared" si="2"/>
        <v>6</v>
      </c>
      <c r="J17" s="8">
        <v>1.0868055555555555E-3</v>
      </c>
      <c r="K17" s="13">
        <f t="shared" si="3"/>
        <v>17</v>
      </c>
      <c r="L17" s="47"/>
    </row>
    <row r="18" spans="1:12" ht="19.95" customHeight="1" x14ac:dyDescent="0.3">
      <c r="A18" s="34">
        <v>14</v>
      </c>
      <c r="B18" s="30" t="s">
        <v>13</v>
      </c>
      <c r="C18" s="25" t="s">
        <v>17</v>
      </c>
      <c r="D18" s="2">
        <v>9.4</v>
      </c>
      <c r="E18" s="11">
        <f t="shared" si="0"/>
        <v>6</v>
      </c>
      <c r="F18" s="4">
        <v>13.81</v>
      </c>
      <c r="G18" s="13">
        <f t="shared" si="1"/>
        <v>19</v>
      </c>
      <c r="H18" s="6">
        <v>319</v>
      </c>
      <c r="I18" s="13">
        <f t="shared" si="2"/>
        <v>9</v>
      </c>
      <c r="J18" s="8">
        <v>1.0127314814814814E-3</v>
      </c>
      <c r="K18" s="13">
        <f t="shared" si="3"/>
        <v>9</v>
      </c>
      <c r="L18" s="47"/>
    </row>
    <row r="19" spans="1:12" ht="19.95" customHeight="1" x14ac:dyDescent="0.3">
      <c r="A19" s="34">
        <v>15</v>
      </c>
      <c r="B19" s="30" t="s">
        <v>13</v>
      </c>
      <c r="C19" s="25" t="s">
        <v>24</v>
      </c>
      <c r="D19" s="2">
        <v>9.9</v>
      </c>
      <c r="E19" s="11">
        <f t="shared" si="0"/>
        <v>17</v>
      </c>
      <c r="F19" s="4">
        <v>15.5</v>
      </c>
      <c r="G19" s="13">
        <f t="shared" si="1"/>
        <v>14</v>
      </c>
      <c r="H19" s="6">
        <v>292</v>
      </c>
      <c r="I19" s="13">
        <f t="shared" si="2"/>
        <v>16</v>
      </c>
      <c r="J19" s="8">
        <v>1.1250000000000001E-3</v>
      </c>
      <c r="K19" s="13">
        <f t="shared" si="3"/>
        <v>19</v>
      </c>
      <c r="L19" s="47"/>
    </row>
    <row r="20" spans="1:12" ht="19.95" customHeight="1" x14ac:dyDescent="0.3">
      <c r="A20" s="34">
        <v>16</v>
      </c>
      <c r="B20" s="30" t="s">
        <v>12</v>
      </c>
      <c r="C20" s="25" t="s">
        <v>23</v>
      </c>
      <c r="D20" s="2">
        <v>9.8000000000000007</v>
      </c>
      <c r="E20" s="11">
        <f t="shared" si="0"/>
        <v>14</v>
      </c>
      <c r="F20" s="4">
        <v>16.329999999999998</v>
      </c>
      <c r="G20" s="13">
        <f t="shared" si="1"/>
        <v>12</v>
      </c>
      <c r="H20" s="6">
        <v>298</v>
      </c>
      <c r="I20" s="13">
        <f t="shared" si="2"/>
        <v>15</v>
      </c>
      <c r="J20" s="8">
        <v>1E-3</v>
      </c>
      <c r="K20" s="13">
        <f t="shared" si="3"/>
        <v>8</v>
      </c>
      <c r="L20" s="47"/>
    </row>
    <row r="21" spans="1:12" ht="19.95" customHeight="1" x14ac:dyDescent="0.3">
      <c r="A21" s="34">
        <v>17</v>
      </c>
      <c r="B21" s="30" t="s">
        <v>13</v>
      </c>
      <c r="C21" s="25" t="s">
        <v>40</v>
      </c>
      <c r="D21" s="2">
        <v>9.1999999999999993</v>
      </c>
      <c r="E21" s="11">
        <f t="shared" si="0"/>
        <v>5</v>
      </c>
      <c r="F21" s="4">
        <v>14.96</v>
      </c>
      <c r="G21" s="13">
        <f t="shared" si="1"/>
        <v>16</v>
      </c>
      <c r="H21" s="6">
        <v>351</v>
      </c>
      <c r="I21" s="13">
        <f t="shared" si="2"/>
        <v>5</v>
      </c>
      <c r="J21" s="8">
        <v>9.6643518518518519E-4</v>
      </c>
      <c r="K21" s="13">
        <f t="shared" si="3"/>
        <v>4</v>
      </c>
      <c r="L21" s="47"/>
    </row>
    <row r="22" spans="1:12" ht="19.95" customHeight="1" x14ac:dyDescent="0.3">
      <c r="A22" s="34">
        <v>18</v>
      </c>
      <c r="B22" s="30" t="s">
        <v>12</v>
      </c>
      <c r="C22" s="25" t="s">
        <v>18</v>
      </c>
      <c r="D22" s="2">
        <v>9.6</v>
      </c>
      <c r="E22" s="11">
        <f t="shared" si="0"/>
        <v>9</v>
      </c>
      <c r="F22" s="4">
        <v>16.190000000000001</v>
      </c>
      <c r="G22" s="13">
        <f t="shared" si="1"/>
        <v>13</v>
      </c>
      <c r="H22" s="6">
        <v>303</v>
      </c>
      <c r="I22" s="13">
        <f t="shared" si="2"/>
        <v>14</v>
      </c>
      <c r="J22" s="8">
        <v>9.5370370370370368E-4</v>
      </c>
      <c r="K22" s="13">
        <f t="shared" si="3"/>
        <v>3</v>
      </c>
      <c r="L22" s="47"/>
    </row>
    <row r="23" spans="1:12" ht="19.95" customHeight="1" x14ac:dyDescent="0.3">
      <c r="A23" s="34">
        <v>19</v>
      </c>
      <c r="B23" s="30" t="s">
        <v>13</v>
      </c>
      <c r="C23" s="25" t="s">
        <v>21</v>
      </c>
      <c r="D23" s="2">
        <v>9.5</v>
      </c>
      <c r="E23" s="11">
        <f t="shared" si="0"/>
        <v>8</v>
      </c>
      <c r="F23" s="4">
        <v>15.37</v>
      </c>
      <c r="G23" s="13">
        <f t="shared" si="1"/>
        <v>15</v>
      </c>
      <c r="H23" s="6">
        <v>352</v>
      </c>
      <c r="I23" s="13">
        <f t="shared" si="2"/>
        <v>4</v>
      </c>
      <c r="J23" s="8">
        <v>1.0347222222222222E-3</v>
      </c>
      <c r="K23" s="13">
        <f t="shared" si="3"/>
        <v>12</v>
      </c>
      <c r="L23" s="47"/>
    </row>
    <row r="24" spans="1:12" ht="19.95" customHeight="1" x14ac:dyDescent="0.3">
      <c r="A24" s="34">
        <v>20</v>
      </c>
      <c r="B24" s="30" t="s">
        <v>12</v>
      </c>
      <c r="C24" s="25" t="s">
        <v>41</v>
      </c>
      <c r="D24" s="2">
        <v>11</v>
      </c>
      <c r="E24" s="11">
        <f t="shared" si="0"/>
        <v>21</v>
      </c>
      <c r="F24" s="4">
        <v>20.399999999999999</v>
      </c>
      <c r="G24" s="13">
        <f t="shared" si="1"/>
        <v>8</v>
      </c>
      <c r="H24" s="6">
        <v>284</v>
      </c>
      <c r="I24" s="13">
        <f t="shared" si="2"/>
        <v>18</v>
      </c>
      <c r="J24" s="8">
        <v>1.1689814814814816E-3</v>
      </c>
      <c r="K24" s="13">
        <f t="shared" si="3"/>
        <v>22</v>
      </c>
      <c r="L24" s="47"/>
    </row>
    <row r="25" spans="1:12" ht="19.95" customHeight="1" x14ac:dyDescent="0.3">
      <c r="A25" s="34">
        <v>21</v>
      </c>
      <c r="B25" s="30" t="s">
        <v>13</v>
      </c>
      <c r="C25" s="25" t="s">
        <v>42</v>
      </c>
      <c r="D25" s="2">
        <v>9.8000000000000007</v>
      </c>
      <c r="E25" s="11">
        <f t="shared" si="0"/>
        <v>14</v>
      </c>
      <c r="F25" s="4">
        <v>16.96</v>
      </c>
      <c r="G25" s="13">
        <f t="shared" si="1"/>
        <v>11</v>
      </c>
      <c r="H25" s="6">
        <v>278</v>
      </c>
      <c r="I25" s="13">
        <f t="shared" si="2"/>
        <v>21</v>
      </c>
      <c r="J25" s="8">
        <v>1.1412037037037037E-3</v>
      </c>
      <c r="K25" s="13">
        <f t="shared" si="3"/>
        <v>20</v>
      </c>
      <c r="L25" s="47"/>
    </row>
    <row r="26" spans="1:12" ht="19.95" customHeight="1" x14ac:dyDescent="0.3">
      <c r="A26" s="34">
        <v>22</v>
      </c>
      <c r="B26" s="30" t="s">
        <v>12</v>
      </c>
      <c r="C26" s="25" t="s">
        <v>43</v>
      </c>
      <c r="D26" s="2">
        <v>8.6999999999999993</v>
      </c>
      <c r="E26" s="11">
        <f t="shared" si="0"/>
        <v>1</v>
      </c>
      <c r="F26" s="4">
        <v>31.15</v>
      </c>
      <c r="G26" s="13">
        <f t="shared" si="1"/>
        <v>1</v>
      </c>
      <c r="H26" s="6">
        <v>359</v>
      </c>
      <c r="I26" s="13">
        <f t="shared" si="2"/>
        <v>2</v>
      </c>
      <c r="J26" s="8">
        <v>9.1435185185185185E-4</v>
      </c>
      <c r="K26" s="13">
        <f t="shared" si="3"/>
        <v>2</v>
      </c>
      <c r="L26" s="47"/>
    </row>
    <row r="27" spans="1:12" ht="19.95" customHeight="1" thickBot="1" x14ac:dyDescent="0.35">
      <c r="A27" s="35">
        <v>23</v>
      </c>
      <c r="B27" s="31" t="s">
        <v>13</v>
      </c>
      <c r="C27" s="50" t="s">
        <v>19</v>
      </c>
      <c r="D27" s="3">
        <v>10</v>
      </c>
      <c r="E27" s="20">
        <f t="shared" si="0"/>
        <v>18</v>
      </c>
      <c r="F27" s="5">
        <v>14.61</v>
      </c>
      <c r="G27" s="21">
        <f t="shared" si="1"/>
        <v>17</v>
      </c>
      <c r="H27" s="7">
        <v>284</v>
      </c>
      <c r="I27" s="21">
        <f t="shared" si="2"/>
        <v>18</v>
      </c>
      <c r="J27" s="9">
        <v>1.0381944444444445E-3</v>
      </c>
      <c r="K27" s="21">
        <f t="shared" si="3"/>
        <v>14</v>
      </c>
      <c r="L27" s="47"/>
    </row>
    <row r="28" spans="1:12" ht="12" customHeight="1" thickBot="1" x14ac:dyDescent="0.35"/>
    <row r="29" spans="1:12" ht="19.95" customHeight="1" thickBot="1" x14ac:dyDescent="0.35">
      <c r="A29" s="51" t="s">
        <v>44</v>
      </c>
      <c r="B29" s="52" t="s">
        <v>13</v>
      </c>
      <c r="C29" s="53" t="s">
        <v>20</v>
      </c>
      <c r="D29" s="54">
        <v>9.3000000000000007</v>
      </c>
      <c r="E29" s="55"/>
      <c r="F29" s="56">
        <v>18.11</v>
      </c>
      <c r="G29" s="55"/>
      <c r="H29" s="57">
        <v>299</v>
      </c>
      <c r="I29" s="55"/>
      <c r="J29" s="58">
        <v>1.0671296296296295E-3</v>
      </c>
      <c r="K29" s="59"/>
      <c r="L29" s="47" t="s">
        <v>31</v>
      </c>
    </row>
  </sheetData>
  <sheetProtection algorithmName="SHA-512" hashValue="MAUJSNoiSLiFcQZ03uezIqi5w0dN6FENBRNBzJRL+zJdniUgaKmHwZ19xb61gaaPm8dx6OA8wrBeDBF88hlfkw==" saltValue="9xrUBb7eradsJqt8a2GwsQ==" spinCount="100000" sheet="1" objects="1" scenarios="1"/>
  <autoFilter ref="A4:K27" xr:uid="{00000000-0009-0000-0000-000000000000}"/>
  <mergeCells count="4">
    <mergeCell ref="D3:E3"/>
    <mergeCell ref="F3:G3"/>
    <mergeCell ref="H3:I3"/>
    <mergeCell ref="J3:K3"/>
  </mergeCells>
  <phoneticPr fontId="4" type="noConversion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topLeftCell="A7" zoomScaleNormal="100" workbookViewId="0">
      <selection activeCell="Q25" sqref="Q25"/>
    </sheetView>
  </sheetViews>
  <sheetFormatPr defaultRowHeight="14.4" x14ac:dyDescent="0.3"/>
  <cols>
    <col min="1" max="1" width="4.109375" style="1" customWidth="1"/>
    <col min="2" max="2" width="2.6640625" bestFit="1" customWidth="1"/>
    <col min="3" max="3" width="19" customWidth="1"/>
    <col min="4" max="4" width="6.44140625" customWidth="1"/>
    <col min="5" max="5" width="7" customWidth="1"/>
    <col min="6" max="6" width="6.33203125" customWidth="1"/>
    <col min="7" max="7" width="7.5546875" customWidth="1"/>
    <col min="8" max="8" width="6.6640625" customWidth="1"/>
    <col min="9" max="9" width="7.33203125" customWidth="1"/>
    <col min="10" max="10" width="7.6640625" customWidth="1"/>
    <col min="11" max="11" width="6.6640625" customWidth="1"/>
  </cols>
  <sheetData>
    <row r="1" spans="1:11" s="22" customFormat="1" ht="19.95" customHeight="1" x14ac:dyDescent="0.3">
      <c r="A1" s="24"/>
      <c r="B1" s="24"/>
      <c r="C1" s="48" t="s">
        <v>29</v>
      </c>
      <c r="D1" s="49"/>
      <c r="E1" s="49"/>
      <c r="F1" s="49"/>
      <c r="G1" s="49"/>
      <c r="H1" s="49"/>
      <c r="I1" s="49"/>
      <c r="J1" s="49"/>
    </row>
    <row r="2" spans="1:11" s="22" customFormat="1" ht="19.95" customHeight="1" thickBot="1" x14ac:dyDescent="0.35">
      <c r="A2" s="24"/>
      <c r="B2" s="24"/>
      <c r="C2" s="48" t="s">
        <v>32</v>
      </c>
      <c r="D2" s="49"/>
      <c r="E2" s="49"/>
      <c r="F2" s="49"/>
      <c r="G2" s="49"/>
      <c r="H2" s="49"/>
      <c r="I2" s="49"/>
      <c r="J2" s="49"/>
    </row>
    <row r="3" spans="1:11" ht="19.95" customHeight="1" x14ac:dyDescent="0.3">
      <c r="A3" s="32"/>
      <c r="B3" s="36"/>
      <c r="C3" s="26"/>
      <c r="D3" s="79" t="s">
        <v>27</v>
      </c>
      <c r="E3" s="80"/>
      <c r="F3" s="79" t="s">
        <v>28</v>
      </c>
      <c r="G3" s="81"/>
      <c r="H3" s="79" t="s">
        <v>2</v>
      </c>
      <c r="I3" s="81"/>
      <c r="J3" s="79" t="s">
        <v>3</v>
      </c>
      <c r="K3" s="81"/>
    </row>
    <row r="4" spans="1:11" ht="19.95" customHeight="1" thickBot="1" x14ac:dyDescent="0.35">
      <c r="A4" s="28"/>
      <c r="B4" s="37"/>
      <c r="C4" s="27" t="s">
        <v>0</v>
      </c>
      <c r="D4" s="16" t="s">
        <v>4</v>
      </c>
      <c r="E4" s="17" t="s">
        <v>1</v>
      </c>
      <c r="F4" s="16" t="s">
        <v>5</v>
      </c>
      <c r="G4" s="18" t="s">
        <v>1</v>
      </c>
      <c r="H4" s="16" t="s">
        <v>6</v>
      </c>
      <c r="I4" s="18" t="s">
        <v>1</v>
      </c>
      <c r="J4" s="16" t="s">
        <v>7</v>
      </c>
      <c r="K4" s="18" t="s">
        <v>1</v>
      </c>
    </row>
    <row r="5" spans="1:11" ht="19.95" customHeight="1" x14ac:dyDescent="0.3">
      <c r="A5" s="34">
        <v>1</v>
      </c>
      <c r="B5" s="30" t="s">
        <v>12</v>
      </c>
      <c r="C5" s="25" t="s">
        <v>33</v>
      </c>
      <c r="D5" s="10">
        <v>10.7</v>
      </c>
      <c r="E5" s="11">
        <f>RANK(D5,$D$5:$D$17,1)</f>
        <v>12</v>
      </c>
      <c r="F5" s="12">
        <v>19.670000000000002</v>
      </c>
      <c r="G5" s="13">
        <f>RANK(F5,$F$5:$F$17,0)</f>
        <v>9</v>
      </c>
      <c r="H5" s="14">
        <v>286</v>
      </c>
      <c r="I5" s="13">
        <f>RANK(H5,$H$5:$H$17,0)</f>
        <v>11</v>
      </c>
      <c r="J5" s="15">
        <v>1.1724537037037035E-3</v>
      </c>
      <c r="K5" s="13">
        <f>RANK(J5,$J$5:$J$17,1)</f>
        <v>13</v>
      </c>
    </row>
    <row r="6" spans="1:11" ht="19.95" customHeight="1" x14ac:dyDescent="0.3">
      <c r="A6" s="34">
        <v>2</v>
      </c>
      <c r="B6" s="30" t="s">
        <v>12</v>
      </c>
      <c r="C6" s="25" t="s">
        <v>16</v>
      </c>
      <c r="D6" s="2">
        <v>9.6</v>
      </c>
      <c r="E6" s="11">
        <f t="shared" ref="E6:E17" si="0">RANK(D6,$D$5:$D$17,1)</f>
        <v>5</v>
      </c>
      <c r="F6" s="4">
        <v>29.74</v>
      </c>
      <c r="G6" s="60">
        <f t="shared" ref="G6:G17" si="1">RANK(F6,$F$5:$F$17,0)</f>
        <v>2</v>
      </c>
      <c r="H6" s="6">
        <v>309</v>
      </c>
      <c r="I6" s="13">
        <f t="shared" ref="I6:I17" si="2">RANK(H6,$H$5:$H$17,0)</f>
        <v>8</v>
      </c>
      <c r="J6" s="8">
        <v>1.0370370370370371E-3</v>
      </c>
      <c r="K6" s="13">
        <f t="shared" ref="K6:K17" si="3">RANK(J6,$J$5:$J$17,1)</f>
        <v>9</v>
      </c>
    </row>
    <row r="7" spans="1:11" ht="19.95" customHeight="1" x14ac:dyDescent="0.3">
      <c r="A7" s="34">
        <v>3</v>
      </c>
      <c r="B7" s="30" t="s">
        <v>12</v>
      </c>
      <c r="C7" s="25" t="s">
        <v>26</v>
      </c>
      <c r="D7" s="2">
        <v>8.6999999999999993</v>
      </c>
      <c r="E7" s="43">
        <f t="shared" si="0"/>
        <v>1</v>
      </c>
      <c r="F7" s="4">
        <v>22.37</v>
      </c>
      <c r="G7" s="13">
        <f t="shared" si="1"/>
        <v>7</v>
      </c>
      <c r="H7" s="6">
        <v>381</v>
      </c>
      <c r="I7" s="42">
        <f t="shared" si="2"/>
        <v>1</v>
      </c>
      <c r="J7" s="8">
        <v>8.564814814814815E-4</v>
      </c>
      <c r="K7" s="42">
        <f t="shared" si="3"/>
        <v>1</v>
      </c>
    </row>
    <row r="8" spans="1:11" ht="19.95" customHeight="1" x14ac:dyDescent="0.3">
      <c r="A8" s="34">
        <v>4</v>
      </c>
      <c r="B8" s="30" t="s">
        <v>12</v>
      </c>
      <c r="C8" s="25" t="s">
        <v>35</v>
      </c>
      <c r="D8" s="2">
        <v>9</v>
      </c>
      <c r="E8" s="40">
        <f t="shared" si="0"/>
        <v>3</v>
      </c>
      <c r="F8" s="4">
        <v>25.42</v>
      </c>
      <c r="G8" s="13">
        <f t="shared" si="1"/>
        <v>5</v>
      </c>
      <c r="H8" s="6">
        <v>353</v>
      </c>
      <c r="I8" s="41">
        <f t="shared" si="2"/>
        <v>3</v>
      </c>
      <c r="J8" s="8">
        <v>1.0127314814814814E-3</v>
      </c>
      <c r="K8" s="13">
        <f t="shared" si="3"/>
        <v>8</v>
      </c>
    </row>
    <row r="9" spans="1:11" ht="19.95" customHeight="1" x14ac:dyDescent="0.3">
      <c r="A9" s="34">
        <v>5</v>
      </c>
      <c r="B9" s="30" t="s">
        <v>12</v>
      </c>
      <c r="C9" s="25" t="s">
        <v>14</v>
      </c>
      <c r="D9" s="2">
        <v>9.6</v>
      </c>
      <c r="E9" s="11">
        <f t="shared" si="0"/>
        <v>5</v>
      </c>
      <c r="F9" s="4">
        <v>14.36</v>
      </c>
      <c r="G9" s="13">
        <f t="shared" si="1"/>
        <v>13</v>
      </c>
      <c r="H9" s="6">
        <v>314</v>
      </c>
      <c r="I9" s="13">
        <f t="shared" si="2"/>
        <v>6</v>
      </c>
      <c r="J9" s="8">
        <v>1.0462962962962963E-3</v>
      </c>
      <c r="K9" s="13">
        <f t="shared" si="3"/>
        <v>10</v>
      </c>
    </row>
    <row r="10" spans="1:11" ht="19.95" customHeight="1" x14ac:dyDescent="0.3">
      <c r="A10" s="34">
        <v>6</v>
      </c>
      <c r="B10" s="30" t="s">
        <v>12</v>
      </c>
      <c r="C10" s="25" t="s">
        <v>36</v>
      </c>
      <c r="D10" s="2">
        <v>9.6999999999999993</v>
      </c>
      <c r="E10" s="11">
        <f t="shared" si="0"/>
        <v>9</v>
      </c>
      <c r="F10" s="4">
        <v>28.94</v>
      </c>
      <c r="G10" s="41">
        <f t="shared" si="1"/>
        <v>3</v>
      </c>
      <c r="H10" s="6">
        <v>329</v>
      </c>
      <c r="I10" s="13">
        <f t="shared" si="2"/>
        <v>5</v>
      </c>
      <c r="J10" s="8">
        <v>9.8958333333333342E-4</v>
      </c>
      <c r="K10" s="13">
        <f t="shared" si="3"/>
        <v>5</v>
      </c>
    </row>
    <row r="11" spans="1:11" ht="19.95" customHeight="1" x14ac:dyDescent="0.3">
      <c r="A11" s="34">
        <v>7</v>
      </c>
      <c r="B11" s="30" t="s">
        <v>12</v>
      </c>
      <c r="C11" s="25" t="s">
        <v>37</v>
      </c>
      <c r="D11" s="2">
        <v>10</v>
      </c>
      <c r="E11" s="11">
        <f t="shared" si="0"/>
        <v>11</v>
      </c>
      <c r="F11" s="4">
        <v>17.2</v>
      </c>
      <c r="G11" s="13">
        <f t="shared" si="1"/>
        <v>10</v>
      </c>
      <c r="H11" s="6">
        <v>275</v>
      </c>
      <c r="I11" s="13">
        <f t="shared" si="2"/>
        <v>13</v>
      </c>
      <c r="J11" s="8">
        <v>9.9189814814814822E-4</v>
      </c>
      <c r="K11" s="13">
        <f t="shared" si="3"/>
        <v>6</v>
      </c>
    </row>
    <row r="12" spans="1:11" ht="19.95" customHeight="1" x14ac:dyDescent="0.3">
      <c r="A12" s="34">
        <v>8</v>
      </c>
      <c r="B12" s="30" t="s">
        <v>12</v>
      </c>
      <c r="C12" s="25" t="s">
        <v>15</v>
      </c>
      <c r="D12" s="2">
        <v>9.6</v>
      </c>
      <c r="E12" s="11">
        <f t="shared" si="0"/>
        <v>5</v>
      </c>
      <c r="F12" s="4">
        <v>26.6</v>
      </c>
      <c r="G12" s="13">
        <f t="shared" si="1"/>
        <v>4</v>
      </c>
      <c r="H12" s="6">
        <v>313</v>
      </c>
      <c r="I12" s="13">
        <f t="shared" si="2"/>
        <v>7</v>
      </c>
      <c r="J12" s="8">
        <v>9.8379629629629642E-4</v>
      </c>
      <c r="K12" s="13">
        <f t="shared" si="3"/>
        <v>4</v>
      </c>
    </row>
    <row r="13" spans="1:11" ht="19.95" customHeight="1" x14ac:dyDescent="0.3">
      <c r="A13" s="34">
        <v>9</v>
      </c>
      <c r="B13" s="30" t="s">
        <v>12</v>
      </c>
      <c r="C13" s="25" t="s">
        <v>39</v>
      </c>
      <c r="D13" s="2">
        <v>9</v>
      </c>
      <c r="E13" s="40">
        <f t="shared" si="0"/>
        <v>3</v>
      </c>
      <c r="F13" s="4">
        <v>22.65</v>
      </c>
      <c r="G13" s="13">
        <f t="shared" si="1"/>
        <v>6</v>
      </c>
      <c r="H13" s="6">
        <v>334</v>
      </c>
      <c r="I13" s="13">
        <f t="shared" si="2"/>
        <v>4</v>
      </c>
      <c r="J13" s="8">
        <v>1.0868055555555555E-3</v>
      </c>
      <c r="K13" s="13">
        <f t="shared" si="3"/>
        <v>11</v>
      </c>
    </row>
    <row r="14" spans="1:11" ht="19.95" customHeight="1" x14ac:dyDescent="0.3">
      <c r="A14" s="34">
        <v>10</v>
      </c>
      <c r="B14" s="30" t="s">
        <v>12</v>
      </c>
      <c r="C14" s="25" t="s">
        <v>23</v>
      </c>
      <c r="D14" s="2">
        <v>9.8000000000000007</v>
      </c>
      <c r="E14" s="11">
        <f t="shared" si="0"/>
        <v>10</v>
      </c>
      <c r="F14" s="4">
        <v>16.329999999999998</v>
      </c>
      <c r="G14" s="13">
        <f t="shared" si="1"/>
        <v>11</v>
      </c>
      <c r="H14" s="6">
        <v>298</v>
      </c>
      <c r="I14" s="13">
        <f t="shared" si="2"/>
        <v>10</v>
      </c>
      <c r="J14" s="8">
        <v>1E-3</v>
      </c>
      <c r="K14" s="13">
        <f t="shared" si="3"/>
        <v>7</v>
      </c>
    </row>
    <row r="15" spans="1:11" ht="19.95" customHeight="1" x14ac:dyDescent="0.3">
      <c r="A15" s="34">
        <v>11</v>
      </c>
      <c r="B15" s="30" t="s">
        <v>12</v>
      </c>
      <c r="C15" s="25" t="s">
        <v>18</v>
      </c>
      <c r="D15" s="2">
        <v>9.6</v>
      </c>
      <c r="E15" s="11">
        <f t="shared" si="0"/>
        <v>5</v>
      </c>
      <c r="F15" s="4">
        <v>16.190000000000001</v>
      </c>
      <c r="G15" s="13">
        <f t="shared" si="1"/>
        <v>12</v>
      </c>
      <c r="H15" s="6">
        <v>303</v>
      </c>
      <c r="I15" s="13">
        <f t="shared" si="2"/>
        <v>9</v>
      </c>
      <c r="J15" s="8">
        <v>9.5370370370370368E-4</v>
      </c>
      <c r="K15" s="41">
        <f t="shared" si="3"/>
        <v>3</v>
      </c>
    </row>
    <row r="16" spans="1:11" ht="19.95" customHeight="1" x14ac:dyDescent="0.3">
      <c r="A16" s="34">
        <v>12</v>
      </c>
      <c r="B16" s="30" t="s">
        <v>12</v>
      </c>
      <c r="C16" s="25" t="s">
        <v>41</v>
      </c>
      <c r="D16" s="2">
        <v>11</v>
      </c>
      <c r="E16" s="11">
        <f t="shared" si="0"/>
        <v>13</v>
      </c>
      <c r="F16" s="4">
        <v>20.399999999999999</v>
      </c>
      <c r="G16" s="13">
        <f t="shared" si="1"/>
        <v>8</v>
      </c>
      <c r="H16" s="6">
        <v>284</v>
      </c>
      <c r="I16" s="13">
        <f t="shared" si="2"/>
        <v>12</v>
      </c>
      <c r="J16" s="8">
        <v>1.1689814814814816E-3</v>
      </c>
      <c r="K16" s="13">
        <f t="shared" si="3"/>
        <v>12</v>
      </c>
    </row>
    <row r="17" spans="1:11" ht="19.95" customHeight="1" thickBot="1" x14ac:dyDescent="0.35">
      <c r="A17" s="35">
        <v>13</v>
      </c>
      <c r="B17" s="31" t="s">
        <v>12</v>
      </c>
      <c r="C17" s="50" t="s">
        <v>43</v>
      </c>
      <c r="D17" s="3">
        <v>8.6999999999999993</v>
      </c>
      <c r="E17" s="63">
        <f t="shared" si="0"/>
        <v>1</v>
      </c>
      <c r="F17" s="5">
        <v>31.15</v>
      </c>
      <c r="G17" s="64">
        <f t="shared" si="1"/>
        <v>1</v>
      </c>
      <c r="H17" s="7">
        <v>359</v>
      </c>
      <c r="I17" s="65">
        <f t="shared" si="2"/>
        <v>2</v>
      </c>
      <c r="J17" s="9">
        <v>9.1435185185185185E-4</v>
      </c>
      <c r="K17" s="65">
        <f t="shared" si="3"/>
        <v>2</v>
      </c>
    </row>
    <row r="18" spans="1:11" ht="19.95" customHeight="1" thickBot="1" x14ac:dyDescent="0.35"/>
    <row r="19" spans="1:11" ht="19.95" customHeight="1" x14ac:dyDescent="0.3">
      <c r="A19" s="32"/>
      <c r="B19" s="36"/>
      <c r="C19" s="26"/>
      <c r="D19" s="79" t="s">
        <v>27</v>
      </c>
      <c r="E19" s="80"/>
      <c r="F19" s="79" t="s">
        <v>28</v>
      </c>
      <c r="G19" s="81"/>
      <c r="H19" s="79" t="s">
        <v>2</v>
      </c>
      <c r="I19" s="81"/>
      <c r="J19" s="79" t="s">
        <v>3</v>
      </c>
      <c r="K19" s="81"/>
    </row>
    <row r="20" spans="1:11" ht="19.95" customHeight="1" thickBot="1" x14ac:dyDescent="0.35">
      <c r="A20" s="28"/>
      <c r="B20" s="37"/>
      <c r="C20" s="27" t="s">
        <v>0</v>
      </c>
      <c r="D20" s="16" t="s">
        <v>4</v>
      </c>
      <c r="E20" s="17" t="s">
        <v>1</v>
      </c>
      <c r="F20" s="16" t="s">
        <v>5</v>
      </c>
      <c r="G20" s="18" t="s">
        <v>1</v>
      </c>
      <c r="H20" s="16" t="s">
        <v>6</v>
      </c>
      <c r="I20" s="18" t="s">
        <v>1</v>
      </c>
      <c r="J20" s="16" t="s">
        <v>7</v>
      </c>
      <c r="K20" s="18" t="s">
        <v>1</v>
      </c>
    </row>
    <row r="21" spans="1:11" ht="19.95" customHeight="1" x14ac:dyDescent="0.3">
      <c r="A21" s="34">
        <v>1</v>
      </c>
      <c r="B21" s="38" t="s">
        <v>13</v>
      </c>
      <c r="C21" s="25" t="s">
        <v>34</v>
      </c>
      <c r="D21" s="2">
        <v>12.1</v>
      </c>
      <c r="E21" s="11">
        <f>RANK(D21,$D$21:$D$30,1)</f>
        <v>9</v>
      </c>
      <c r="F21" s="4">
        <v>7.1</v>
      </c>
      <c r="G21" s="13">
        <f>RANK(F21,$F$21:$F$30,0)</f>
        <v>10</v>
      </c>
      <c r="H21" s="6">
        <v>263</v>
      </c>
      <c r="I21" s="13">
        <f>RANK(H21,$H$21:$H$30,0)</f>
        <v>10</v>
      </c>
      <c r="J21" s="8">
        <v>1.1550925925925925E-3</v>
      </c>
      <c r="K21" s="13">
        <f>RANK(J21,$J$21:$J$30,1)</f>
        <v>10</v>
      </c>
    </row>
    <row r="22" spans="1:11" ht="19.95" customHeight="1" x14ac:dyDescent="0.3">
      <c r="A22" s="34">
        <v>2</v>
      </c>
      <c r="B22" s="38" t="s">
        <v>13</v>
      </c>
      <c r="C22" s="25" t="s">
        <v>22</v>
      </c>
      <c r="D22" s="2">
        <v>9.8000000000000007</v>
      </c>
      <c r="E22" s="11">
        <f t="shared" ref="E22:E30" si="4">RANK(D22,$D$21:$D$30,1)</f>
        <v>5</v>
      </c>
      <c r="F22" s="4">
        <v>10.16</v>
      </c>
      <c r="G22" s="13">
        <f t="shared" ref="G22:G30" si="5">RANK(F22,$F$21:$F$30,0)</f>
        <v>9</v>
      </c>
      <c r="H22" s="6">
        <v>317</v>
      </c>
      <c r="I22" s="13">
        <f t="shared" ref="I22:I30" si="6">RANK(H22,$H$21:$H$30,0)</f>
        <v>5</v>
      </c>
      <c r="J22" s="8">
        <v>1.0486111111111111E-3</v>
      </c>
      <c r="K22" s="13">
        <f t="shared" ref="K22:K30" si="7">RANK(J22,$J$21:$J$30,1)</f>
        <v>6</v>
      </c>
    </row>
    <row r="23" spans="1:11" ht="19.95" customHeight="1" x14ac:dyDescent="0.3">
      <c r="A23" s="34">
        <v>3</v>
      </c>
      <c r="B23" s="38" t="s">
        <v>13</v>
      </c>
      <c r="C23" s="25" t="s">
        <v>25</v>
      </c>
      <c r="D23" s="2">
        <v>14</v>
      </c>
      <c r="E23" s="11">
        <f t="shared" si="4"/>
        <v>10</v>
      </c>
      <c r="F23" s="4">
        <v>11.2</v>
      </c>
      <c r="G23" s="13">
        <f t="shared" si="5"/>
        <v>7</v>
      </c>
      <c r="H23" s="6">
        <v>282</v>
      </c>
      <c r="I23" s="13">
        <f t="shared" si="6"/>
        <v>8</v>
      </c>
      <c r="J23" s="8">
        <v>1.0868055555555555E-3</v>
      </c>
      <c r="K23" s="13">
        <f t="shared" si="7"/>
        <v>7</v>
      </c>
    </row>
    <row r="24" spans="1:11" ht="19.95" customHeight="1" x14ac:dyDescent="0.3">
      <c r="A24" s="34">
        <v>4</v>
      </c>
      <c r="B24" s="38" t="s">
        <v>13</v>
      </c>
      <c r="C24" s="25" t="s">
        <v>38</v>
      </c>
      <c r="D24" s="2">
        <v>9.4</v>
      </c>
      <c r="E24" s="61">
        <f t="shared" si="4"/>
        <v>2</v>
      </c>
      <c r="F24" s="4">
        <v>10.35</v>
      </c>
      <c r="G24" s="13">
        <f t="shared" si="5"/>
        <v>8</v>
      </c>
      <c r="H24" s="6">
        <v>326</v>
      </c>
      <c r="I24" s="41">
        <f t="shared" si="6"/>
        <v>3</v>
      </c>
      <c r="J24" s="8">
        <v>1.0185185185185186E-3</v>
      </c>
      <c r="K24" s="41">
        <f t="shared" si="7"/>
        <v>3</v>
      </c>
    </row>
    <row r="25" spans="1:11" ht="19.95" customHeight="1" x14ac:dyDescent="0.3">
      <c r="A25" s="34">
        <v>5</v>
      </c>
      <c r="B25" s="38" t="s">
        <v>13</v>
      </c>
      <c r="C25" s="25" t="s">
        <v>17</v>
      </c>
      <c r="D25" s="2">
        <v>9.4</v>
      </c>
      <c r="E25" s="61">
        <f t="shared" si="4"/>
        <v>2</v>
      </c>
      <c r="F25" s="4">
        <v>13.81</v>
      </c>
      <c r="G25" s="13">
        <f t="shared" si="5"/>
        <v>6</v>
      </c>
      <c r="H25" s="6">
        <v>319</v>
      </c>
      <c r="I25" s="13">
        <f t="shared" si="6"/>
        <v>4</v>
      </c>
      <c r="J25" s="8">
        <v>1.0127314814814814E-3</v>
      </c>
      <c r="K25" s="62">
        <f t="shared" si="7"/>
        <v>2</v>
      </c>
    </row>
    <row r="26" spans="1:11" ht="19.95" customHeight="1" x14ac:dyDescent="0.3">
      <c r="A26" s="34">
        <v>6</v>
      </c>
      <c r="B26" s="38" t="s">
        <v>13</v>
      </c>
      <c r="C26" s="25" t="s">
        <v>24</v>
      </c>
      <c r="D26" s="2">
        <v>9.9</v>
      </c>
      <c r="E26" s="11">
        <f t="shared" si="4"/>
        <v>7</v>
      </c>
      <c r="F26" s="4">
        <v>15.5</v>
      </c>
      <c r="G26" s="62">
        <f t="shared" si="5"/>
        <v>2</v>
      </c>
      <c r="H26" s="6">
        <v>292</v>
      </c>
      <c r="I26" s="13">
        <f t="shared" si="6"/>
        <v>6</v>
      </c>
      <c r="J26" s="8">
        <v>1.1250000000000001E-3</v>
      </c>
      <c r="K26" s="13">
        <f t="shared" si="7"/>
        <v>8</v>
      </c>
    </row>
    <row r="27" spans="1:11" ht="19.95" customHeight="1" x14ac:dyDescent="0.3">
      <c r="A27" s="34">
        <v>7</v>
      </c>
      <c r="B27" s="38" t="s">
        <v>13</v>
      </c>
      <c r="C27" s="25" t="s">
        <v>40</v>
      </c>
      <c r="D27" s="2">
        <v>9.1999999999999993</v>
      </c>
      <c r="E27" s="43">
        <f t="shared" si="4"/>
        <v>1</v>
      </c>
      <c r="F27" s="4">
        <v>14.96</v>
      </c>
      <c r="G27" s="13">
        <f t="shared" si="5"/>
        <v>4</v>
      </c>
      <c r="H27" s="6">
        <v>351</v>
      </c>
      <c r="I27" s="62">
        <f t="shared" si="6"/>
        <v>2</v>
      </c>
      <c r="J27" s="8">
        <v>9.6643518518518519E-4</v>
      </c>
      <c r="K27" s="42">
        <f t="shared" si="7"/>
        <v>1</v>
      </c>
    </row>
    <row r="28" spans="1:11" ht="19.95" customHeight="1" x14ac:dyDescent="0.3">
      <c r="A28" s="34">
        <v>8</v>
      </c>
      <c r="B28" s="38" t="s">
        <v>13</v>
      </c>
      <c r="C28" s="25" t="s">
        <v>21</v>
      </c>
      <c r="D28" s="2">
        <v>9.5</v>
      </c>
      <c r="E28" s="11">
        <f t="shared" si="4"/>
        <v>4</v>
      </c>
      <c r="F28" s="4">
        <v>15.37</v>
      </c>
      <c r="G28" s="41">
        <f t="shared" si="5"/>
        <v>3</v>
      </c>
      <c r="H28" s="6">
        <v>352</v>
      </c>
      <c r="I28" s="42">
        <f t="shared" si="6"/>
        <v>1</v>
      </c>
      <c r="J28" s="8">
        <v>1.0347222222222222E-3</v>
      </c>
      <c r="K28" s="78">
        <f t="shared" si="7"/>
        <v>4</v>
      </c>
    </row>
    <row r="29" spans="1:11" ht="19.95" customHeight="1" x14ac:dyDescent="0.3">
      <c r="A29" s="34">
        <v>9</v>
      </c>
      <c r="B29" s="38" t="s">
        <v>13</v>
      </c>
      <c r="C29" s="25" t="s">
        <v>42</v>
      </c>
      <c r="D29" s="2">
        <v>9.8000000000000007</v>
      </c>
      <c r="E29" s="11">
        <f t="shared" si="4"/>
        <v>5</v>
      </c>
      <c r="F29" s="4">
        <v>16.96</v>
      </c>
      <c r="G29" s="42">
        <f t="shared" si="5"/>
        <v>1</v>
      </c>
      <c r="H29" s="6">
        <v>278</v>
      </c>
      <c r="I29" s="13">
        <f t="shared" si="6"/>
        <v>9</v>
      </c>
      <c r="J29" s="8">
        <v>1.1412037037037037E-3</v>
      </c>
      <c r="K29" s="13">
        <f t="shared" si="7"/>
        <v>9</v>
      </c>
    </row>
    <row r="30" spans="1:11" ht="19.95" customHeight="1" thickBot="1" x14ac:dyDescent="0.35">
      <c r="A30" s="35">
        <v>10</v>
      </c>
      <c r="B30" s="39" t="s">
        <v>13</v>
      </c>
      <c r="C30" s="50" t="s">
        <v>19</v>
      </c>
      <c r="D30" s="3">
        <v>10</v>
      </c>
      <c r="E30" s="20">
        <f t="shared" si="4"/>
        <v>8</v>
      </c>
      <c r="F30" s="5">
        <v>14.61</v>
      </c>
      <c r="G30" s="21">
        <f t="shared" si="5"/>
        <v>5</v>
      </c>
      <c r="H30" s="7">
        <v>284</v>
      </c>
      <c r="I30" s="21">
        <f t="shared" si="6"/>
        <v>7</v>
      </c>
      <c r="J30" s="9">
        <v>1.0381944444444445E-3</v>
      </c>
      <c r="K30" s="21">
        <f t="shared" si="7"/>
        <v>5</v>
      </c>
    </row>
    <row r="31" spans="1:11" ht="19.95" customHeight="1" x14ac:dyDescent="0.3"/>
  </sheetData>
  <sheetProtection algorithmName="SHA-512" hashValue="MnEUIC78BOg2MtLbdLNa9P01CGCHPwcw376LXMM6v3JPrkDpzc1n7TKjW2KQXa64HxH4XtLGwaiZ9WyInBk3ng==" saltValue="n4FZzfcOZb6rM05qc1BPhQ==" spinCount="100000" sheet="1" objects="1" scenarios="1"/>
  <mergeCells count="8">
    <mergeCell ref="D3:E3"/>
    <mergeCell ref="F3:G3"/>
    <mergeCell ref="H3:I3"/>
    <mergeCell ref="J3:K3"/>
    <mergeCell ref="D19:E19"/>
    <mergeCell ref="F19:G19"/>
    <mergeCell ref="H19:I19"/>
    <mergeCell ref="J19:K19"/>
  </mergeCells>
  <pageMargins left="0.7" right="0.7" top="0.78740157499999996" bottom="0.78740157499999996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workbookViewId="0">
      <selection activeCell="H12" sqref="H12"/>
    </sheetView>
  </sheetViews>
  <sheetFormatPr defaultRowHeight="14.4" x14ac:dyDescent="0.3"/>
  <cols>
    <col min="2" max="2" width="18.109375" customWidth="1"/>
    <col min="3" max="3" width="11.33203125" customWidth="1"/>
  </cols>
  <sheetData>
    <row r="1" spans="1:9" s="22" customFormat="1" ht="19.95" customHeight="1" x14ac:dyDescent="0.3">
      <c r="A1" s="48" t="s">
        <v>29</v>
      </c>
      <c r="B1" s="49"/>
      <c r="C1" s="49"/>
      <c r="D1" s="49"/>
      <c r="E1" s="49"/>
      <c r="F1" s="49"/>
      <c r="G1" s="49"/>
      <c r="H1" s="49"/>
      <c r="I1" s="49"/>
    </row>
    <row r="2" spans="1:9" s="22" customFormat="1" ht="19.95" customHeight="1" x14ac:dyDescent="0.3">
      <c r="A2" s="48" t="s">
        <v>32</v>
      </c>
      <c r="B2" s="49"/>
      <c r="C2" s="49"/>
      <c r="D2" s="49"/>
      <c r="E2" s="49"/>
      <c r="F2" s="49"/>
      <c r="G2" s="49"/>
      <c r="H2" s="49"/>
      <c r="I2" s="49"/>
    </row>
    <row r="3" spans="1:9" x14ac:dyDescent="0.3">
      <c r="A3" s="19" t="s">
        <v>8</v>
      </c>
      <c r="B3" s="24"/>
      <c r="C3" s="19" t="s">
        <v>45</v>
      </c>
    </row>
    <row r="4" spans="1:9" x14ac:dyDescent="0.3">
      <c r="A4" s="67" t="s">
        <v>9</v>
      </c>
      <c r="B4" s="68" t="s">
        <v>25</v>
      </c>
      <c r="C4" s="69">
        <v>8.2407407407407397E-4</v>
      </c>
    </row>
    <row r="5" spans="1:9" x14ac:dyDescent="0.3">
      <c r="A5" s="67"/>
      <c r="B5" s="68" t="s">
        <v>37</v>
      </c>
      <c r="C5" s="67"/>
    </row>
    <row r="6" spans="1:9" x14ac:dyDescent="0.3">
      <c r="A6" s="67"/>
      <c r="B6" s="68" t="s">
        <v>38</v>
      </c>
      <c r="C6" s="67"/>
    </row>
    <row r="7" spans="1:9" x14ac:dyDescent="0.3">
      <c r="A7" s="67"/>
      <c r="B7" s="68" t="s">
        <v>15</v>
      </c>
      <c r="C7" s="67"/>
    </row>
    <row r="8" spans="1:9" x14ac:dyDescent="0.3">
      <c r="A8" s="67"/>
      <c r="B8" s="68" t="s">
        <v>39</v>
      </c>
      <c r="C8" s="67"/>
    </row>
    <row r="9" spans="1:9" x14ac:dyDescent="0.3">
      <c r="A9" s="67"/>
      <c r="B9" s="68" t="s">
        <v>17</v>
      </c>
      <c r="C9" s="67"/>
    </row>
    <row r="10" spans="1:9" s="22" customFormat="1" x14ac:dyDescent="0.3">
      <c r="A10" s="67"/>
      <c r="B10" s="68" t="s">
        <v>20</v>
      </c>
      <c r="C10" s="67"/>
    </row>
    <row r="11" spans="1:9" x14ac:dyDescent="0.3">
      <c r="A11" s="67"/>
      <c r="B11" s="68" t="s">
        <v>24</v>
      </c>
      <c r="C11" s="67"/>
    </row>
    <row r="12" spans="1:9" x14ac:dyDescent="0.3">
      <c r="A12" s="67"/>
      <c r="B12" s="67"/>
      <c r="C12" s="67"/>
    </row>
    <row r="13" spans="1:9" x14ac:dyDescent="0.3">
      <c r="A13" s="70" t="s">
        <v>10</v>
      </c>
      <c r="B13" s="68" t="s">
        <v>23</v>
      </c>
      <c r="C13" s="69">
        <v>8.6342592592592591E-4</v>
      </c>
    </row>
    <row r="14" spans="1:9" x14ac:dyDescent="0.3">
      <c r="A14" s="67"/>
      <c r="B14" s="68" t="s">
        <v>40</v>
      </c>
      <c r="C14" s="67"/>
    </row>
    <row r="15" spans="1:9" x14ac:dyDescent="0.3">
      <c r="A15" s="67"/>
      <c r="B15" s="68" t="s">
        <v>18</v>
      </c>
      <c r="C15" s="67"/>
    </row>
    <row r="16" spans="1:9" x14ac:dyDescent="0.3">
      <c r="A16" s="67"/>
      <c r="B16" s="68" t="s">
        <v>21</v>
      </c>
      <c r="C16" s="67"/>
    </row>
    <row r="17" spans="1:3" x14ac:dyDescent="0.3">
      <c r="A17" s="67"/>
      <c r="B17" s="68" t="s">
        <v>41</v>
      </c>
      <c r="C17" s="67"/>
    </row>
    <row r="18" spans="1:3" x14ac:dyDescent="0.3">
      <c r="A18" s="67"/>
      <c r="B18" s="68" t="s">
        <v>42</v>
      </c>
      <c r="C18" s="67"/>
    </row>
    <row r="19" spans="1:3" x14ac:dyDescent="0.3">
      <c r="A19" s="67"/>
      <c r="B19" s="68" t="s">
        <v>43</v>
      </c>
      <c r="C19" s="67"/>
    </row>
    <row r="20" spans="1:3" x14ac:dyDescent="0.3">
      <c r="A20" s="67"/>
      <c r="B20" s="68" t="s">
        <v>19</v>
      </c>
      <c r="C20" s="67"/>
    </row>
    <row r="21" spans="1:3" x14ac:dyDescent="0.3">
      <c r="A21" s="67"/>
      <c r="B21" s="67"/>
      <c r="C21" s="67"/>
    </row>
    <row r="22" spans="1:3" x14ac:dyDescent="0.3">
      <c r="A22" s="70"/>
      <c r="B22" s="67"/>
      <c r="C22" s="71"/>
    </row>
    <row r="23" spans="1:3" x14ac:dyDescent="0.3">
      <c r="A23" s="70"/>
      <c r="B23" s="67"/>
      <c r="C23" s="67"/>
    </row>
    <row r="24" spans="1:3" x14ac:dyDescent="0.3">
      <c r="A24" s="70" t="s">
        <v>11</v>
      </c>
      <c r="B24" s="68" t="s">
        <v>33</v>
      </c>
      <c r="C24" s="69">
        <v>8.9120370370370362E-4</v>
      </c>
    </row>
    <row r="25" spans="1:3" x14ac:dyDescent="0.3">
      <c r="A25" s="70"/>
      <c r="B25" s="68" t="s">
        <v>16</v>
      </c>
      <c r="C25" s="71"/>
    </row>
    <row r="26" spans="1:3" x14ac:dyDescent="0.3">
      <c r="A26" s="70"/>
      <c r="B26" s="68" t="s">
        <v>34</v>
      </c>
      <c r="C26" s="71"/>
    </row>
    <row r="27" spans="1:3" x14ac:dyDescent="0.3">
      <c r="A27" s="70"/>
      <c r="B27" s="68" t="s">
        <v>36</v>
      </c>
      <c r="C27" s="71"/>
    </row>
    <row r="28" spans="1:3" x14ac:dyDescent="0.3">
      <c r="A28" s="70"/>
      <c r="B28" s="68" t="s">
        <v>22</v>
      </c>
      <c r="C28" s="71"/>
    </row>
    <row r="29" spans="1:3" x14ac:dyDescent="0.3">
      <c r="A29" s="70"/>
      <c r="B29" s="68" t="s">
        <v>25</v>
      </c>
      <c r="C29" s="71"/>
    </row>
    <row r="30" spans="1:3" x14ac:dyDescent="0.3">
      <c r="A30" s="70"/>
      <c r="B30" s="68" t="s">
        <v>14</v>
      </c>
      <c r="C30" s="71"/>
    </row>
    <row r="31" spans="1:3" x14ac:dyDescent="0.3">
      <c r="A31" s="70"/>
      <c r="B31" s="68" t="s">
        <v>26</v>
      </c>
      <c r="C31" s="71"/>
    </row>
    <row r="32" spans="1:3" x14ac:dyDescent="0.3">
      <c r="A32" s="23"/>
      <c r="B32" s="22"/>
      <c r="C32" s="44"/>
    </row>
    <row r="33" spans="1:3" x14ac:dyDescent="0.3">
      <c r="A33" s="23"/>
    </row>
    <row r="34" spans="1:3" x14ac:dyDescent="0.3">
      <c r="A34" s="23"/>
      <c r="B34" s="22"/>
      <c r="C34" s="44"/>
    </row>
    <row r="35" spans="1:3" x14ac:dyDescent="0.3">
      <c r="A35" s="23"/>
      <c r="B35" s="22"/>
      <c r="C35" s="44"/>
    </row>
    <row r="36" spans="1:3" x14ac:dyDescent="0.3">
      <c r="A36" s="23"/>
      <c r="B36" s="22"/>
      <c r="C36" s="44"/>
    </row>
    <row r="37" spans="1:3" x14ac:dyDescent="0.3">
      <c r="A37" s="23"/>
      <c r="B37" s="22"/>
      <c r="C37" s="44"/>
    </row>
    <row r="38" spans="1:3" x14ac:dyDescent="0.3">
      <c r="A38" s="23"/>
    </row>
    <row r="39" spans="1:3" x14ac:dyDescent="0.3">
      <c r="A39" s="23"/>
      <c r="B39" s="22"/>
      <c r="C39" s="44"/>
    </row>
    <row r="40" spans="1:3" x14ac:dyDescent="0.3">
      <c r="A40" s="23"/>
      <c r="B40" s="22"/>
      <c r="C40" s="44"/>
    </row>
    <row r="41" spans="1:3" x14ac:dyDescent="0.3">
      <c r="B41" s="22"/>
      <c r="C41" s="44"/>
    </row>
    <row r="42" spans="1:3" x14ac:dyDescent="0.3">
      <c r="B42" s="22"/>
      <c r="C42" s="44"/>
    </row>
  </sheetData>
  <sheetProtection algorithmName="SHA-512" hashValue="erIttUFpdNs1rI5Cx90YXflz2SsSErCT+CfEL8v46f2AydvmUicuJ6Pxt1TewiFzOTCr+3jDJhxlly3s9YLcCg==" saltValue="pSPVW+NQOIwx4QyZSBPgt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workbookViewId="0">
      <selection activeCell="K17" sqref="K17"/>
    </sheetView>
  </sheetViews>
  <sheetFormatPr defaultRowHeight="14.4" x14ac:dyDescent="0.3"/>
  <cols>
    <col min="1" max="1" width="9.109375" style="22"/>
    <col min="2" max="2" width="17.6640625" customWidth="1"/>
    <col min="3" max="3" width="13.109375" customWidth="1"/>
    <col min="6" max="6" width="18.6640625" bestFit="1" customWidth="1"/>
    <col min="10" max="10" width="18.6640625" bestFit="1" customWidth="1"/>
  </cols>
  <sheetData>
    <row r="1" spans="1:11" x14ac:dyDescent="0.3">
      <c r="B1" s="48" t="s">
        <v>29</v>
      </c>
      <c r="C1" s="49"/>
      <c r="D1" s="49"/>
      <c r="E1" s="49"/>
      <c r="F1" s="49"/>
      <c r="G1" s="49"/>
      <c r="H1" s="49"/>
      <c r="I1" s="49"/>
    </row>
    <row r="2" spans="1:11" x14ac:dyDescent="0.3">
      <c r="B2" s="48" t="s">
        <v>32</v>
      </c>
      <c r="C2" s="49"/>
      <c r="D2" s="49"/>
      <c r="E2" s="49"/>
      <c r="F2" s="49"/>
      <c r="G2" s="49"/>
      <c r="H2" s="49"/>
      <c r="I2" s="49"/>
    </row>
    <row r="4" spans="1:11" x14ac:dyDescent="0.3">
      <c r="A4" s="76" t="s">
        <v>1</v>
      </c>
      <c r="B4" s="73" t="s">
        <v>0</v>
      </c>
      <c r="C4" s="73" t="s">
        <v>57</v>
      </c>
      <c r="E4" s="76" t="s">
        <v>1</v>
      </c>
      <c r="F4" s="73" t="s">
        <v>0</v>
      </c>
      <c r="G4" s="73" t="s">
        <v>57</v>
      </c>
      <c r="I4" s="76" t="s">
        <v>1</v>
      </c>
      <c r="J4" s="73" t="s">
        <v>0</v>
      </c>
      <c r="K4" s="73" t="s">
        <v>57</v>
      </c>
    </row>
    <row r="5" spans="1:11" x14ac:dyDescent="0.3">
      <c r="A5" s="74">
        <f t="shared" ref="A5:A15" si="0">RANK(C5,$C$5:$C$15,1)</f>
        <v>1</v>
      </c>
      <c r="B5" s="68" t="s">
        <v>48</v>
      </c>
      <c r="C5" s="75">
        <v>28.8</v>
      </c>
      <c r="E5" s="74">
        <f t="shared" ref="E5:E10" si="1">RANK(G5,$G$5:$G$10,1)</f>
        <v>1</v>
      </c>
      <c r="F5" s="67" t="s">
        <v>63</v>
      </c>
      <c r="G5" s="74">
        <v>38.200000000000003</v>
      </c>
      <c r="I5" s="74">
        <v>1</v>
      </c>
      <c r="J5" s="67" t="s">
        <v>64</v>
      </c>
      <c r="K5" s="74">
        <v>32.700000000000003</v>
      </c>
    </row>
    <row r="6" spans="1:11" x14ac:dyDescent="0.3">
      <c r="A6" s="74">
        <f t="shared" si="0"/>
        <v>2</v>
      </c>
      <c r="B6" s="68" t="s">
        <v>47</v>
      </c>
      <c r="C6" s="75">
        <v>30.5</v>
      </c>
      <c r="E6" s="74">
        <f t="shared" si="1"/>
        <v>2</v>
      </c>
      <c r="F6" s="67" t="s">
        <v>58</v>
      </c>
      <c r="G6" s="74">
        <v>38.5</v>
      </c>
      <c r="I6" s="74">
        <v>2</v>
      </c>
      <c r="J6" s="67" t="s">
        <v>65</v>
      </c>
      <c r="K6" s="74">
        <v>34.1</v>
      </c>
    </row>
    <row r="7" spans="1:11" x14ac:dyDescent="0.3">
      <c r="A7" s="74">
        <f t="shared" si="0"/>
        <v>3</v>
      </c>
      <c r="B7" s="68" t="s">
        <v>55</v>
      </c>
      <c r="C7" s="75">
        <v>31</v>
      </c>
      <c r="E7" s="74">
        <f t="shared" si="1"/>
        <v>3</v>
      </c>
      <c r="F7" s="67" t="s">
        <v>62</v>
      </c>
      <c r="G7" s="74">
        <v>39.1</v>
      </c>
      <c r="I7" s="74">
        <v>3</v>
      </c>
      <c r="J7" s="67" t="s">
        <v>66</v>
      </c>
      <c r="K7" s="74">
        <v>36.200000000000003</v>
      </c>
    </row>
    <row r="8" spans="1:11" x14ac:dyDescent="0.3">
      <c r="A8" s="74">
        <f t="shared" si="0"/>
        <v>4</v>
      </c>
      <c r="B8" s="68" t="s">
        <v>53</v>
      </c>
      <c r="C8" s="75">
        <v>31.3</v>
      </c>
      <c r="E8" s="74">
        <f t="shared" si="1"/>
        <v>4</v>
      </c>
      <c r="F8" s="67" t="s">
        <v>60</v>
      </c>
      <c r="G8" s="74">
        <v>39.799999999999997</v>
      </c>
      <c r="I8" s="77"/>
      <c r="J8" s="66"/>
      <c r="K8" s="77"/>
    </row>
    <row r="9" spans="1:11" x14ac:dyDescent="0.3">
      <c r="A9" s="74">
        <f t="shared" si="0"/>
        <v>5</v>
      </c>
      <c r="B9" s="68" t="s">
        <v>51</v>
      </c>
      <c r="C9" s="75">
        <v>31.4</v>
      </c>
      <c r="E9" s="74">
        <f t="shared" si="1"/>
        <v>5</v>
      </c>
      <c r="F9" s="67" t="s">
        <v>61</v>
      </c>
      <c r="G9" s="74">
        <v>40.299999999999997</v>
      </c>
      <c r="I9" s="77"/>
      <c r="J9" s="66"/>
      <c r="K9" s="77"/>
    </row>
    <row r="10" spans="1:11" x14ac:dyDescent="0.3">
      <c r="A10" s="74">
        <f t="shared" si="0"/>
        <v>6</v>
      </c>
      <c r="B10" s="68" t="s">
        <v>49</v>
      </c>
      <c r="C10" s="75">
        <v>31.9</v>
      </c>
      <c r="E10" s="74">
        <f t="shared" si="1"/>
        <v>6</v>
      </c>
      <c r="F10" s="67" t="s">
        <v>59</v>
      </c>
      <c r="G10" s="74">
        <v>42.7</v>
      </c>
      <c r="I10" s="77"/>
      <c r="J10" s="66"/>
      <c r="K10" s="77"/>
    </row>
    <row r="11" spans="1:11" x14ac:dyDescent="0.3">
      <c r="A11" s="74">
        <f t="shared" si="0"/>
        <v>6</v>
      </c>
      <c r="B11" s="68" t="s">
        <v>56</v>
      </c>
      <c r="C11" s="75">
        <v>31.9</v>
      </c>
    </row>
    <row r="12" spans="1:11" x14ac:dyDescent="0.3">
      <c r="A12" s="74">
        <f t="shared" si="0"/>
        <v>8</v>
      </c>
      <c r="B12" s="68" t="s">
        <v>52</v>
      </c>
      <c r="C12" s="75">
        <v>32.1</v>
      </c>
    </row>
    <row r="13" spans="1:11" x14ac:dyDescent="0.3">
      <c r="A13" s="74">
        <f t="shared" si="0"/>
        <v>9</v>
      </c>
      <c r="B13" s="68" t="s">
        <v>50</v>
      </c>
      <c r="C13" s="75">
        <v>34.4</v>
      </c>
    </row>
    <row r="14" spans="1:11" x14ac:dyDescent="0.3">
      <c r="A14" s="74">
        <f t="shared" si="0"/>
        <v>10</v>
      </c>
      <c r="B14" s="68" t="s">
        <v>54</v>
      </c>
      <c r="C14" s="75">
        <v>34.799999999999997</v>
      </c>
    </row>
    <row r="15" spans="1:11" x14ac:dyDescent="0.3">
      <c r="A15" s="74">
        <f t="shared" si="0"/>
        <v>11</v>
      </c>
      <c r="B15" s="68" t="s">
        <v>46</v>
      </c>
      <c r="C15" s="75">
        <v>35</v>
      </c>
    </row>
    <row r="16" spans="1:11" x14ac:dyDescent="0.3">
      <c r="B16" s="72"/>
    </row>
  </sheetData>
  <sheetProtection algorithmName="SHA-512" hashValue="NUtXkc5VsrZi2nyzEga9onbgAQb4kI9uIY1GjvbK9twp2pTwMApO7ydrvxwJLw94auGRJexsaJSAsGGYzN9l3g==" saltValue="rbdEz+pv8ufWvw98sD/hBg==" spinCount="100000" sheet="1" objects="1" scenarios="1"/>
  <autoFilter ref="E4:G4" xr:uid="{00000000-0009-0000-0000-000003000000}">
    <sortState xmlns:xlrd2="http://schemas.microsoft.com/office/spreadsheetml/2017/richdata2" ref="E5:G10">
      <sortCondition ref="E4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 pořadí</vt:lpstr>
      <vt:lpstr>Pořadí Ž a M zvlášť</vt:lpstr>
      <vt:lpstr>Štafety</vt:lpstr>
      <vt:lpstr>Závod rodičů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cerny</dc:creator>
  <cp:lastModifiedBy>TEPO</cp:lastModifiedBy>
  <cp:lastPrinted>2021-10-03T19:47:16Z</cp:lastPrinted>
  <dcterms:created xsi:type="dcterms:W3CDTF">2020-10-13T10:47:48Z</dcterms:created>
  <dcterms:modified xsi:type="dcterms:W3CDTF">2022-05-17T09:26:46Z</dcterms:modified>
</cp:coreProperties>
</file>